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415" windowHeight="11940"/>
  </bookViews>
  <sheets>
    <sheet name="CARGO FINANCIERO" sheetId="1" r:id="rId1"/>
  </sheets>
  <definedNames>
    <definedName name="ColumnTitle1">Datos[[#Headers],[DESCRIPCIÓN]]</definedName>
    <definedName name="ColumnTitleRegion1..B12.1">'CARGO FINANCIERO'!$B$7</definedName>
    <definedName name="ColumnTitleRegion2..E12.1">'CARGO FINANCIERO'!$D$7</definedName>
    <definedName name="ColumnTitleRegion3..D14">'CARGO FINANCIERO'!$B$13</definedName>
    <definedName name="Nombre_de_la_empresa">'CARGO FINANCIERO'!$B$2</definedName>
    <definedName name="RowTitleRegion1..E5">'CARGO FINANCIERO'!$D$3</definedName>
    <definedName name="_xlnm.Print_Titles" localSheetId="0">'CARGO FINANCIERO'!$15:$15</definedName>
  </definedNames>
  <calcPr calcId="162913"/>
</workbook>
</file>

<file path=xl/calcChain.xml><?xml version="1.0" encoding="utf-8"?>
<calcChain xmlns="http://schemas.openxmlformats.org/spreadsheetml/2006/main">
  <c r="E60" i="1" l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D32" i="1"/>
  <c r="E29" i="1"/>
  <c r="E24" i="1"/>
  <c r="E19" i="1"/>
  <c r="D28" i="1"/>
  <c r="D17" i="1"/>
  <c r="E25" i="1"/>
  <c r="E26" i="1"/>
  <c r="E27" i="1"/>
  <c r="E28" i="1"/>
  <c r="E30" i="1"/>
  <c r="E31" i="1"/>
  <c r="E32" i="1"/>
  <c r="E33" i="1"/>
  <c r="E34" i="1"/>
  <c r="E35" i="1"/>
  <c r="E36" i="1"/>
  <c r="E37" i="1"/>
  <c r="E17" i="1"/>
  <c r="E18" i="1"/>
  <c r="E16" i="1"/>
  <c r="E20" i="1"/>
  <c r="E21" i="1"/>
  <c r="E22" i="1"/>
  <c r="E23" i="1"/>
  <c r="E38" i="1"/>
  <c r="E39" i="1"/>
  <c r="E40" i="1"/>
  <c r="E41" i="1"/>
  <c r="E43" i="1" l="1"/>
  <c r="E44" i="1"/>
  <c r="E45" i="1"/>
  <c r="E75" i="1"/>
  <c r="E76" i="1"/>
  <c r="E77" i="1"/>
  <c r="E42" i="1"/>
  <c r="E78" i="1" l="1"/>
  <c r="E4" i="1"/>
</calcChain>
</file>

<file path=xl/sharedStrings.xml><?xml version="1.0" encoding="utf-8"?>
<sst xmlns="http://schemas.openxmlformats.org/spreadsheetml/2006/main" count="65" uniqueCount="64">
  <si>
    <t>PARA</t>
  </si>
  <si>
    <t>TRABAJO</t>
  </si>
  <si>
    <t>DESCRIPCIÓN</t>
  </si>
  <si>
    <t xml:space="preserve"> GRACIAS POR SU CONFIANZA.</t>
  </si>
  <si>
    <t>CANTIDAD</t>
  </si>
  <si>
    <t>FECHA</t>
  </si>
  <si>
    <t>ID. DEL CLIENTE</t>
  </si>
  <si>
    <t>CONDICIONES DE PAGO</t>
  </si>
  <si>
    <t>TOTAL</t>
  </si>
  <si>
    <t>GRUPO KREAMODA</t>
  </si>
  <si>
    <t>CALLE 25 # 69 D 51</t>
  </si>
  <si>
    <t xml:space="preserve">BOGOTA </t>
  </si>
  <si>
    <t>GRUPOKREAMODA@GMAIL.COM</t>
  </si>
  <si>
    <t>N.º DE COTIZACION</t>
  </si>
  <si>
    <t xml:space="preserve">50% ORDEN  50% CONTRAENTREGA </t>
  </si>
  <si>
    <t>VESTIDO HOMBRE LINO</t>
  </si>
  <si>
    <t xml:space="preserve">TRAJE MUJER FALDA GABARDINA </t>
  </si>
  <si>
    <t>TRAJE MUJER PANTALON GABARDINA</t>
  </si>
  <si>
    <t>CHAQUETA DAMA GABARDINA</t>
  </si>
  <si>
    <t xml:space="preserve">PANTALON GABARDINA </t>
  </si>
  <si>
    <t>CHAQUETA HOMBRE LINO</t>
  </si>
  <si>
    <t xml:space="preserve">PANTALON HOMBRE LINO </t>
  </si>
  <si>
    <t>TRAJE MUJER FALDA STRECH</t>
  </si>
  <si>
    <t>TRAJE MUJER PANTALON STRECH</t>
  </si>
  <si>
    <t>CHAQUETA DAMA STRECH</t>
  </si>
  <si>
    <t>PANTALON STRECH</t>
  </si>
  <si>
    <t>TRAJE MUJER FALDA LINO</t>
  </si>
  <si>
    <t>TRAJE MUJER PANTALON LINO</t>
  </si>
  <si>
    <t>PANTALON DAMA  LINO</t>
  </si>
  <si>
    <t xml:space="preserve">NOTAS </t>
  </si>
  <si>
    <t xml:space="preserve">PRECIOS SIN IVA </t>
  </si>
  <si>
    <t>PRECIO</t>
  </si>
  <si>
    <t>CHAQUETA DAMA LINO</t>
  </si>
  <si>
    <t>CAMISA HOMBRE OXFORD</t>
  </si>
  <si>
    <t>CAMISA MUJER DACRON</t>
  </si>
  <si>
    <t>CAMISA MUJER OXFORD</t>
  </si>
  <si>
    <t>CAMISA HOMBRE DACRON</t>
  </si>
  <si>
    <t>CAMISA HOMBRE MICROFIBRA</t>
  </si>
  <si>
    <t>CAMISA MUJER OMICROFIBRA</t>
  </si>
  <si>
    <t>BUSO HOMBRE HILO</t>
  </si>
  <si>
    <t xml:space="preserve">BUSO MUJER HILO </t>
  </si>
  <si>
    <t>CHOMPA IMPERMEABLE MUJER HOMBRE</t>
  </si>
  <si>
    <t>CALECO EFLECTIVO</t>
  </si>
  <si>
    <t>CHALECO REFLECTIVO DOBLE FAZ</t>
  </si>
  <si>
    <t>CORBATA AZUL</t>
  </si>
  <si>
    <t>CORBATA DORADA CON PAÑUELO</t>
  </si>
  <si>
    <t xml:space="preserve">PACHMINA </t>
  </si>
  <si>
    <t>GUANTES</t>
  </si>
  <si>
    <t xml:space="preserve">IMPERMEABLE TRANSPARENTE 2 PIEZAS </t>
  </si>
  <si>
    <t>ZAPATO SUELA EJECUTIVO HOMBRE</t>
  </si>
  <si>
    <t>ZAPATO SUELA EJECUTIVO MUJER</t>
  </si>
  <si>
    <t>ZAPATO CON TACON</t>
  </si>
  <si>
    <t xml:space="preserve">ZAPATO VALETA </t>
  </si>
  <si>
    <t xml:space="preserve">SERVICIOS GENERALES </t>
  </si>
  <si>
    <t xml:space="preserve">SERVICIOS GENERALES ANTI CLORA LAFAYETE </t>
  </si>
  <si>
    <t xml:space="preserve">ZAPATO  BOTA SEGURIDAD </t>
  </si>
  <si>
    <t xml:space="preserve">PETO NEGRO ANTIFLUIDO </t>
  </si>
  <si>
    <t xml:space="preserve">QUEDAMOS ATENTOS A CUALQUIER SOLICITUD PREGUNTA O INQUIETUD A ESTOS PRECIOS </t>
  </si>
  <si>
    <t xml:space="preserve">DEPARTAMENTO DE COMPRAS </t>
  </si>
  <si>
    <t>CARRERA 103 25B 30</t>
  </si>
  <si>
    <t xml:space="preserve">UNIFORMES COLABORADORES EMPRESA LONGPORT </t>
  </si>
  <si>
    <t>LONGPORT</t>
  </si>
  <si>
    <t xml:space="preserve"> TOTAL  </t>
  </si>
  <si>
    <t xml:space="preserve">COTIZACION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</si>
</sst>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[&lt;=9999999]###\-####;\(###\)\ ###\-####"/>
    <numFmt numFmtId="167" formatCode="#,##0.00\ &quot;€&quot;"/>
    <numFmt numFmtId="173" formatCode="_-[$$-240A]\ * #,##0_-;\-[$$-240A]\ * #,##0_-;_-[$$-240A]\ * &quot;-&quot;??_-;_-@_-"/>
  </numFmts>
  <fonts count="12" x14ac:knownFonts="1">
    <font>
      <sz val="11"/>
      <color theme="1" tint="0.2499465926084170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 tint="0.24994659260841701"/>
      <name val="Century Gothic"/>
      <family val="2"/>
      <scheme val="major"/>
    </font>
    <font>
      <sz val="11"/>
      <color theme="1" tint="0.24994659260841701"/>
      <name val="Calibri"/>
      <family val="2"/>
      <scheme val="minor"/>
    </font>
    <font>
      <sz val="11"/>
      <color theme="1" tint="0.24994659260841701"/>
      <name val="Century Gothic"/>
      <family val="2"/>
      <scheme val="major"/>
    </font>
    <font>
      <sz val="11"/>
      <color theme="5" tint="-0.499984740745262"/>
      <name val="Calibri"/>
      <family val="2"/>
      <scheme val="minor"/>
    </font>
    <font>
      <b/>
      <sz val="16"/>
      <color theme="5" tint="-0.24994659260841701"/>
      <name val="Century Gothic"/>
      <family val="2"/>
      <scheme val="major"/>
    </font>
    <font>
      <sz val="28"/>
      <color theme="5" tint="-0.24994659260841701"/>
      <name val="Century Gothic"/>
      <family val="2"/>
      <scheme val="major"/>
    </font>
    <font>
      <b/>
      <sz val="11"/>
      <color theme="5" tint="-0.499984740745262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 tint="0.24994659260841701"/>
      <name val="Century Gothic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20">
    <xf numFmtId="0" fontId="0" fillId="0" borderId="0">
      <alignment wrapText="1"/>
    </xf>
    <xf numFmtId="0" fontId="7" fillId="0" borderId="0" applyNumberFormat="0" applyFill="0" applyBorder="0" applyProtection="0">
      <alignment horizontal="right"/>
    </xf>
    <xf numFmtId="0" fontId="6" fillId="0" borderId="0" applyNumberFormat="0" applyFill="0" applyBorder="0" applyProtection="0">
      <alignment horizontal="left"/>
    </xf>
    <xf numFmtId="0" fontId="2" fillId="0" borderId="0" applyNumberFormat="0" applyFill="0" applyProtection="0"/>
    <xf numFmtId="0" fontId="4" fillId="0" borderId="0" applyNumberFormat="0" applyFill="0" applyProtection="0">
      <alignment horizontal="left"/>
    </xf>
    <xf numFmtId="0" fontId="9" fillId="0" borderId="0" applyNumberFormat="0" applyFill="0" applyBorder="0" applyProtection="0">
      <alignment horizontal="center" wrapText="1"/>
    </xf>
    <xf numFmtId="4" fontId="3" fillId="0" borderId="0" applyFont="0" applyFill="0" applyBorder="0" applyProtection="0">
      <alignment horizontal="right"/>
    </xf>
    <xf numFmtId="165" fontId="3" fillId="0" borderId="0" applyFill="0" applyBorder="0" applyAlignment="0" applyProtection="0"/>
    <xf numFmtId="167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1" applyNumberFormat="0" applyFill="0" applyProtection="0">
      <alignment horizontal="left" wrapText="1"/>
    </xf>
    <xf numFmtId="0" fontId="5" fillId="2" borderId="0" applyNumberFormat="0" applyBorder="0" applyProtection="0">
      <alignment wrapText="1"/>
    </xf>
    <xf numFmtId="0" fontId="3" fillId="0" borderId="0" applyNumberFormat="0" applyFont="0" applyFill="0" applyBorder="0">
      <alignment horizontal="left" wrapText="1" indent="8"/>
    </xf>
    <xf numFmtId="166" fontId="3" fillId="0" borderId="0" applyFont="0" applyFill="0" applyBorder="0" applyAlignment="0">
      <alignment horizontal="left" vertical="top" wrapText="1"/>
    </xf>
    <xf numFmtId="14" fontId="3" fillId="0" borderId="0" applyFont="0" applyFill="0" applyBorder="0" applyAlignment="0">
      <alignment horizontal="left" vertical="top" wrapText="1"/>
    </xf>
    <xf numFmtId="0" fontId="4" fillId="0" borderId="0" applyNumberFormat="0" applyFill="0" applyBorder="0" applyProtection="0">
      <alignment horizontal="left" wrapText="1"/>
    </xf>
    <xf numFmtId="0" fontId="4" fillId="0" borderId="0" applyNumberFormat="0" applyFill="0" applyBorder="0" applyProtection="0">
      <alignment horizontal="left" wrapText="1"/>
    </xf>
    <xf numFmtId="0" fontId="3" fillId="0" borderId="0" applyNumberFormat="0" applyFont="0" applyFill="0" applyBorder="0">
      <alignment horizontal="left" wrapText="1" indent="8"/>
    </xf>
    <xf numFmtId="0" fontId="10" fillId="0" borderId="0" applyNumberFormat="0" applyFill="0" applyBorder="0" applyAlignment="0">
      <alignment wrapText="1"/>
    </xf>
  </cellStyleXfs>
  <cellXfs count="25">
    <xf numFmtId="0" fontId="0" fillId="0" borderId="0" xfId="0">
      <alignment wrapText="1"/>
    </xf>
    <xf numFmtId="0" fontId="1" fillId="0" borderId="0" xfId="0" applyFont="1">
      <alignment wrapText="1"/>
    </xf>
    <xf numFmtId="0" fontId="4" fillId="0" borderId="0" xfId="4">
      <alignment horizontal="left"/>
    </xf>
    <xf numFmtId="0" fontId="2" fillId="0" borderId="0" xfId="3"/>
    <xf numFmtId="0" fontId="6" fillId="0" borderId="0" xfId="2" applyBorder="1">
      <alignment horizontal="left"/>
    </xf>
    <xf numFmtId="0" fontId="4" fillId="0" borderId="0" xfId="13" applyFont="1">
      <alignment horizontal="left" wrapText="1" indent="8"/>
    </xf>
    <xf numFmtId="14" fontId="4" fillId="0" borderId="0" xfId="15" applyFont="1" applyAlignment="1">
      <alignment horizontal="left"/>
    </xf>
    <xf numFmtId="166" fontId="4" fillId="0" borderId="0" xfId="14" applyFont="1" applyAlignment="1">
      <alignment horizontal="left" vertical="top" wrapText="1" indent="8"/>
    </xf>
    <xf numFmtId="166" fontId="4" fillId="0" borderId="0" xfId="14" applyFont="1" applyAlignment="1">
      <alignment horizontal="left"/>
    </xf>
    <xf numFmtId="0" fontId="0" fillId="0" borderId="0" xfId="0" applyFont="1" applyFill="1" applyBorder="1">
      <alignment wrapText="1"/>
    </xf>
    <xf numFmtId="0" fontId="10" fillId="0" borderId="0" xfId="19">
      <alignment wrapText="1"/>
    </xf>
    <xf numFmtId="0" fontId="0" fillId="0" borderId="0" xfId="0" applyFont="1">
      <alignment wrapText="1"/>
    </xf>
    <xf numFmtId="0" fontId="7" fillId="0" borderId="0" xfId="1">
      <alignment horizontal="right"/>
    </xf>
    <xf numFmtId="0" fontId="2" fillId="0" borderId="0" xfId="3"/>
    <xf numFmtId="0" fontId="9" fillId="0" borderId="0" xfId="5">
      <alignment horizontal="center" wrapText="1"/>
    </xf>
    <xf numFmtId="0" fontId="8" fillId="0" borderId="1" xfId="11">
      <alignment horizontal="left" wrapText="1"/>
    </xf>
    <xf numFmtId="0" fontId="5" fillId="2" borderId="1" xfId="12" applyBorder="1">
      <alignment wrapText="1"/>
    </xf>
    <xf numFmtId="0" fontId="4" fillId="0" borderId="0" xfId="16">
      <alignment horizontal="left" wrapText="1"/>
    </xf>
    <xf numFmtId="0" fontId="11" fillId="0" borderId="0" xfId="3" applyFont="1"/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3" fontId="0" fillId="0" borderId="0" xfId="6" applyNumberFormat="1" applyFont="1" applyFill="1" applyBorder="1">
      <alignment horizontal="right"/>
    </xf>
    <xf numFmtId="173" fontId="0" fillId="0" borderId="0" xfId="8" applyNumberFormat="1" applyFont="1" applyFill="1" applyBorder="1">
      <alignment horizontal="right"/>
    </xf>
    <xf numFmtId="3" fontId="0" fillId="0" borderId="0" xfId="0" applyNumberFormat="1" applyFont="1" applyFill="1" applyBorder="1">
      <alignment wrapText="1"/>
    </xf>
    <xf numFmtId="173" fontId="0" fillId="0" borderId="0" xfId="0" applyNumberFormat="1" applyFont="1" applyFill="1" applyBorder="1" applyAlignment="1">
      <alignment horizontal="right"/>
    </xf>
  </cellXfs>
  <cellStyles count="20">
    <cellStyle name="20% - Énfasis2" xfId="12" builtinId="34" customBuiltin="1"/>
    <cellStyle name="Cálculo" xfId="18" builtinId="22" customBuiltin="1"/>
    <cellStyle name="Detalles de Facturar a" xfId="13"/>
    <cellStyle name="Encabezado 1" xfId="2" builtinId="16" customBuiltin="1"/>
    <cellStyle name="Encabezado 4" xfId="11" builtinId="19" customBuiltin="1"/>
    <cellStyle name="Eslogan" xfId="19"/>
    <cellStyle name="Fecha" xfId="15"/>
    <cellStyle name="Hipervínculo" xfId="16" builtinId="8" customBuiltin="1"/>
    <cellStyle name="Hipervínculo visitado" xfId="17" builtinId="9" customBuiltin="1"/>
    <cellStyle name="Millares" xfId="6" builtinId="3" customBuiltin="1"/>
    <cellStyle name="Millares [0]" xfId="7" builtinId="6" customBuiltin="1"/>
    <cellStyle name="Moneda" xfId="8" builtinId="4" customBuiltin="1"/>
    <cellStyle name="Moneda [0]" xfId="9" builtinId="7" customBuiltin="1"/>
    <cellStyle name="Normal" xfId="0" builtinId="0" customBuiltin="1"/>
    <cellStyle name="Porcentaje" xfId="10" builtinId="5" customBuiltin="1"/>
    <cellStyle name="Teléfono" xfId="14"/>
    <cellStyle name="Texto explicativo" xfId="5" builtinId="53" customBuiltin="1"/>
    <cellStyle name="Título" xfId="1" builtinId="15" customBuiltin="1"/>
    <cellStyle name="Título 2" xfId="3" builtinId="17" customBuiltin="1"/>
    <cellStyle name="Título 3" xfId="4" builtinId="18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73" formatCode="_-[$$-240A]\ * #,##0_-;\-[$$-240A]\ * #,##0_-;_-[$$-240A]\ 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173" formatCode="_-[$$-240A]\ * #,##0_-;\-[$$-240A]\ * #,##0_-;_-[$$-240A]\ 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73" formatCode="_-[$$-240A]\ * #,##0_-;\-[$$-240A]\ * #,##0_-;_-[$$-240A]\ * &quot;-&quot;??_-;_-@_-"/>
    </dxf>
    <dxf>
      <numFmt numFmtId="173" formatCode="_-[$$-240A]\ * #,##0_-;\-[$$-240A]\ * #,##0_-;_-[$$-240A]\ * &quot;-&quot;??_-;_-@_-"/>
    </dxf>
    <dxf>
      <numFmt numFmtId="3" formatCode="#,##0"/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color theme="1" tint="0.24994659260841701"/>
      </font>
    </dxf>
    <dxf>
      <font>
        <b/>
        <i val="0"/>
        <color theme="1" tint="0.24994659260841701"/>
      </font>
      <border>
        <top style="thin">
          <color theme="5"/>
        </top>
      </border>
    </dxf>
    <dxf>
      <font>
        <b/>
        <i val="0"/>
        <color theme="5" tint="-0.499984740745262"/>
      </font>
      <border>
        <bottom style="thin">
          <color theme="5"/>
        </bottom>
      </border>
    </dxf>
    <dxf>
      <font>
        <color theme="1" tint="0.24994659260841701"/>
      </font>
      <border>
        <top style="thin">
          <color theme="5"/>
        </top>
        <bottom style="thin">
          <color theme="5"/>
        </bottom>
      </border>
    </dxf>
  </dxfs>
  <tableStyles count="1" defaultTableStyle="Factura con cargo financiero (azul)" defaultPivotStyle="PivotStyleLight16">
    <tableStyle name="Factura con cargo financiero (azul)" pivot="0" count="5">
      <tableStyleElement type="wholeTable" dxfId="11"/>
      <tableStyleElement type="headerRow" dxfId="10"/>
      <tableStyleElement type="totalRow" dxfId="9"/>
      <tableStyleElement type="lastColumn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28575</xdr:rowOff>
    </xdr:from>
    <xdr:to>
      <xdr:col>1</xdr:col>
      <xdr:colOff>1895475</xdr:colOff>
      <xdr:row>1</xdr:row>
      <xdr:rowOff>180191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93" t="20050" r="28099" b="63960"/>
        <a:stretch/>
      </xdr:blipFill>
      <xdr:spPr>
        <a:xfrm>
          <a:off x="123824" y="28575"/>
          <a:ext cx="1952626" cy="9136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Datos" displayName="Datos" ref="B15:E78" totalsRowCount="1">
  <autoFilter ref="B15:E77"/>
  <tableColumns count="4">
    <tableColumn id="1" name="DESCRIPCIÓN" totalsRowDxfId="3"/>
    <tableColumn id="2" name="CANTIDAD" dataDxfId="6" totalsRowDxfId="2"/>
    <tableColumn id="3" name="PRECIO" totalsRowLabel=" TOTAL  " dataDxfId="5" totalsRowDxfId="1" dataCellStyle="Moneda"/>
    <tableColumn id="4" name="TOTAL" totalsRowFunction="sum" dataDxfId="4" totalsRowDxfId="0" dataCellStyle="Moneda">
      <calculatedColumnFormula>Datos[[#This Row],[CANTIDAD]]*Datos[[#This Row],[PRECIO]]</calculatedColumnFormula>
    </tableColumn>
  </tableColumns>
  <tableStyleInfo name="Factura con cargo financiero (azul)" showFirstColumn="0" showLastColumn="1" showRowStripes="1" showColumnStripes="0"/>
  <extLst>
    <ext xmlns:x14="http://schemas.microsoft.com/office/spreadsheetml/2009/9/main" uri="{504A1905-F514-4f6f-8877-14C23A59335A}">
      <x14:table altTextSummary="Escriba la descripción, la cantidad y el importe en esta tabla.  El total se calculará automáticamente"/>
    </ext>
  </extLst>
</table>
</file>

<file path=xl/theme/theme1.xml><?xml version="1.0" encoding="utf-8"?>
<a:theme xmlns:a="http://schemas.openxmlformats.org/drawingml/2006/main" name="TravelExpenseReport">
  <a:themeElements>
    <a:clrScheme name="Finance charge (blue)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Finance charge (blue)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UPOKREAMODA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/>
    <pageSetUpPr fitToPage="1"/>
  </sheetPr>
  <dimension ref="A1:E80"/>
  <sheetViews>
    <sheetView showGridLines="0" tabSelected="1" workbookViewId="0">
      <selection activeCell="D1" sqref="D1:E1"/>
    </sheetView>
  </sheetViews>
  <sheetFormatPr baseColWidth="10" defaultColWidth="9.140625" defaultRowHeight="30" customHeight="1" x14ac:dyDescent="0.25"/>
  <cols>
    <col min="1" max="1" width="2.7109375" customWidth="1"/>
    <col min="2" max="2" width="55.85546875" style="1" customWidth="1"/>
    <col min="3" max="3" width="17.42578125" style="1" customWidth="1"/>
    <col min="4" max="4" width="17.5703125" style="1" customWidth="1"/>
    <col min="5" max="5" width="24.140625" style="1" customWidth="1"/>
    <col min="6" max="6" width="2.7109375" customWidth="1"/>
  </cols>
  <sheetData>
    <row r="1" spans="1:5" ht="60" customHeight="1" x14ac:dyDescent="0.45">
      <c r="A1" s="11"/>
      <c r="B1"/>
      <c r="C1" s="10"/>
      <c r="D1" s="12" t="s">
        <v>63</v>
      </c>
      <c r="E1" s="12"/>
    </row>
    <row r="2" spans="1:5" ht="33" customHeight="1" x14ac:dyDescent="0.3">
      <c r="B2" s="4" t="s">
        <v>9</v>
      </c>
      <c r="C2"/>
      <c r="D2"/>
      <c r="E2"/>
    </row>
    <row r="3" spans="1:5" ht="16.5" x14ac:dyDescent="0.3">
      <c r="B3" s="2" t="s">
        <v>10</v>
      </c>
      <c r="D3" s="18" t="s">
        <v>13</v>
      </c>
      <c r="E3" s="2">
        <v>100</v>
      </c>
    </row>
    <row r="4" spans="1:5" ht="16.5" x14ac:dyDescent="0.3">
      <c r="B4" s="2" t="s">
        <v>11</v>
      </c>
      <c r="D4" s="3" t="s">
        <v>5</v>
      </c>
      <c r="E4" s="6">
        <f ca="1">TODAY()</f>
        <v>45116</v>
      </c>
    </row>
    <row r="5" spans="1:5" ht="16.5" x14ac:dyDescent="0.3">
      <c r="B5" s="8">
        <v>3112312572</v>
      </c>
      <c r="D5" s="3" t="s">
        <v>6</v>
      </c>
      <c r="E5" s="2"/>
    </row>
    <row r="6" spans="1:5" ht="16.5" x14ac:dyDescent="0.3">
      <c r="B6" s="17" t="s">
        <v>12</v>
      </c>
      <c r="C6"/>
      <c r="D6"/>
      <c r="E6"/>
    </row>
    <row r="7" spans="1:5" ht="30" customHeight="1" x14ac:dyDescent="0.25">
      <c r="B7" s="3" t="s">
        <v>0</v>
      </c>
      <c r="C7"/>
      <c r="D7" s="13" t="s">
        <v>29</v>
      </c>
      <c r="E7" s="13"/>
    </row>
    <row r="8" spans="1:5" ht="16.5" x14ac:dyDescent="0.3">
      <c r="B8" s="5" t="s">
        <v>61</v>
      </c>
      <c r="C8" s="19" t="s">
        <v>30</v>
      </c>
      <c r="D8" s="19"/>
      <c r="E8" s="19"/>
    </row>
    <row r="9" spans="1:5" ht="16.5" x14ac:dyDescent="0.3">
      <c r="B9" s="5" t="s">
        <v>58</v>
      </c>
      <c r="C9" s="19"/>
      <c r="D9" s="19"/>
      <c r="E9" s="19"/>
    </row>
    <row r="10" spans="1:5" ht="16.5" x14ac:dyDescent="0.3">
      <c r="B10" s="5" t="s">
        <v>59</v>
      </c>
      <c r="C10" s="19"/>
      <c r="D10" s="19"/>
      <c r="E10" s="19"/>
    </row>
    <row r="11" spans="1:5" ht="16.5" x14ac:dyDescent="0.3">
      <c r="B11" s="5" t="s">
        <v>11</v>
      </c>
      <c r="C11" s="19"/>
      <c r="D11" s="19"/>
      <c r="E11" s="19"/>
    </row>
    <row r="12" spans="1:5" ht="33" customHeight="1" x14ac:dyDescent="0.25">
      <c r="B12" s="7">
        <v>3142439075</v>
      </c>
      <c r="C12" s="20"/>
      <c r="D12" s="20"/>
      <c r="E12" s="20"/>
    </row>
    <row r="13" spans="1:5" ht="30" customHeight="1" x14ac:dyDescent="0.25">
      <c r="B13" s="15" t="s">
        <v>1</v>
      </c>
      <c r="C13" s="15"/>
      <c r="D13" s="15" t="s">
        <v>7</v>
      </c>
      <c r="E13" s="15"/>
    </row>
    <row r="14" spans="1:5" ht="30" customHeight="1" x14ac:dyDescent="0.25">
      <c r="B14" s="16" t="s">
        <v>60</v>
      </c>
      <c r="C14" s="16"/>
      <c r="D14" s="16" t="s">
        <v>14</v>
      </c>
      <c r="E14" s="16"/>
    </row>
    <row r="15" spans="1:5" ht="45" customHeight="1" x14ac:dyDescent="0.25">
      <c r="B15" s="9" t="s">
        <v>2</v>
      </c>
      <c r="C15" s="9" t="s">
        <v>4</v>
      </c>
      <c r="D15" s="9" t="s">
        <v>31</v>
      </c>
      <c r="E15" s="9" t="s">
        <v>8</v>
      </c>
    </row>
    <row r="16" spans="1:5" ht="15" customHeight="1" x14ac:dyDescent="0.25">
      <c r="B16" s="9" t="s">
        <v>15</v>
      </c>
      <c r="C16" s="23">
        <v>1</v>
      </c>
      <c r="D16" s="22">
        <v>180000</v>
      </c>
      <c r="E16" s="22">
        <f>Datos[[#This Row],[CANTIDAD]]*Datos[[#This Row],[PRECIO]]</f>
        <v>180000</v>
      </c>
    </row>
    <row r="17" spans="2:5" ht="15" customHeight="1" x14ac:dyDescent="0.25">
      <c r="B17" s="9" t="s">
        <v>20</v>
      </c>
      <c r="C17" s="23">
        <v>1</v>
      </c>
      <c r="D17" s="22">
        <f>+D16-D18</f>
        <v>132000</v>
      </c>
      <c r="E17" s="22">
        <f>Datos[[#This Row],[CANTIDAD]]*Datos[[#This Row],[PRECIO]]</f>
        <v>132000</v>
      </c>
    </row>
    <row r="18" spans="2:5" ht="15" customHeight="1" x14ac:dyDescent="0.25">
      <c r="B18" s="9" t="s">
        <v>21</v>
      </c>
      <c r="C18" s="23">
        <v>1</v>
      </c>
      <c r="D18" s="22">
        <v>48000</v>
      </c>
      <c r="E18" s="22">
        <f>Datos[[#This Row],[CANTIDAD]]*Datos[[#This Row],[PRECIO]]</f>
        <v>48000</v>
      </c>
    </row>
    <row r="19" spans="2:5" ht="15" customHeight="1" x14ac:dyDescent="0.25">
      <c r="B19" s="9"/>
      <c r="C19" s="23"/>
      <c r="D19" s="22"/>
      <c r="E19" s="22">
        <f>Datos[[#This Row],[CANTIDAD]]*Datos[[#This Row],[PRECIO]]</f>
        <v>0</v>
      </c>
    </row>
    <row r="20" spans="2:5" ht="15" customHeight="1" x14ac:dyDescent="0.25">
      <c r="B20" s="9" t="s">
        <v>16</v>
      </c>
      <c r="C20" s="23">
        <v>1</v>
      </c>
      <c r="D20" s="22">
        <v>130000</v>
      </c>
      <c r="E20" s="22">
        <f>Datos[[#This Row],[CANTIDAD]]*Datos[[#This Row],[PRECIO]]</f>
        <v>130000</v>
      </c>
    </row>
    <row r="21" spans="2:5" ht="15" customHeight="1" x14ac:dyDescent="0.25">
      <c r="B21" s="9" t="s">
        <v>17</v>
      </c>
      <c r="C21" s="23">
        <v>1</v>
      </c>
      <c r="D21" s="22">
        <v>130000</v>
      </c>
      <c r="E21" s="22">
        <f>Datos[[#This Row],[CANTIDAD]]*Datos[[#This Row],[PRECIO]]</f>
        <v>130000</v>
      </c>
    </row>
    <row r="22" spans="2:5" ht="15" customHeight="1" x14ac:dyDescent="0.25">
      <c r="B22" s="9" t="s">
        <v>18</v>
      </c>
      <c r="C22" s="23">
        <v>1</v>
      </c>
      <c r="D22" s="22">
        <v>78000</v>
      </c>
      <c r="E22" s="22">
        <f>Datos[[#This Row],[CANTIDAD]]*Datos[[#This Row],[PRECIO]]</f>
        <v>78000</v>
      </c>
    </row>
    <row r="23" spans="2:5" ht="15" customHeight="1" x14ac:dyDescent="0.25">
      <c r="B23" s="9" t="s">
        <v>19</v>
      </c>
      <c r="C23" s="23">
        <v>1</v>
      </c>
      <c r="D23" s="22">
        <v>52000</v>
      </c>
      <c r="E23" s="22">
        <f>Datos[[#This Row],[CANTIDAD]]*Datos[[#This Row],[PRECIO]]</f>
        <v>52000</v>
      </c>
    </row>
    <row r="24" spans="2:5" ht="15" customHeight="1" x14ac:dyDescent="0.25">
      <c r="B24" s="9"/>
      <c r="C24" s="23"/>
      <c r="D24" s="22"/>
      <c r="E24" s="22">
        <f>Datos[[#This Row],[CANTIDAD]]*Datos[[#This Row],[PRECIO]]</f>
        <v>0</v>
      </c>
    </row>
    <row r="25" spans="2:5" ht="15" customHeight="1" x14ac:dyDescent="0.25">
      <c r="B25" s="9" t="s">
        <v>22</v>
      </c>
      <c r="C25" s="23">
        <v>1</v>
      </c>
      <c r="D25" s="22">
        <v>160000</v>
      </c>
      <c r="E25" s="22">
        <f>Datos[[#This Row],[CANTIDAD]]*Datos[[#This Row],[PRECIO]]</f>
        <v>160000</v>
      </c>
    </row>
    <row r="26" spans="2:5" ht="15" customHeight="1" x14ac:dyDescent="0.25">
      <c r="B26" s="9" t="s">
        <v>23</v>
      </c>
      <c r="C26" s="23">
        <v>1</v>
      </c>
      <c r="D26" s="22">
        <v>160000</v>
      </c>
      <c r="E26" s="22">
        <f>Datos[[#This Row],[CANTIDAD]]*Datos[[#This Row],[PRECIO]]</f>
        <v>160000</v>
      </c>
    </row>
    <row r="27" spans="2:5" ht="15" customHeight="1" x14ac:dyDescent="0.25">
      <c r="B27" s="9" t="s">
        <v>24</v>
      </c>
      <c r="C27" s="23">
        <v>1</v>
      </c>
      <c r="D27" s="22">
        <v>65000</v>
      </c>
      <c r="E27" s="22">
        <f>Datos[[#This Row],[CANTIDAD]]*Datos[[#This Row],[PRECIO]]</f>
        <v>65000</v>
      </c>
    </row>
    <row r="28" spans="2:5" ht="15" customHeight="1" x14ac:dyDescent="0.25">
      <c r="B28" s="9" t="s">
        <v>25</v>
      </c>
      <c r="C28" s="23">
        <v>1</v>
      </c>
      <c r="D28" s="22">
        <f>+D26-D27</f>
        <v>95000</v>
      </c>
      <c r="E28" s="22">
        <f>Datos[[#This Row],[CANTIDAD]]*Datos[[#This Row],[PRECIO]]</f>
        <v>95000</v>
      </c>
    </row>
    <row r="29" spans="2:5" ht="15" customHeight="1" x14ac:dyDescent="0.25">
      <c r="B29" s="9"/>
      <c r="C29" s="23"/>
      <c r="D29" s="22"/>
      <c r="E29" s="22">
        <f>Datos[[#This Row],[CANTIDAD]]*Datos[[#This Row],[PRECIO]]</f>
        <v>0</v>
      </c>
    </row>
    <row r="30" spans="2:5" ht="15" customHeight="1" x14ac:dyDescent="0.25">
      <c r="B30" s="9" t="s">
        <v>26</v>
      </c>
      <c r="C30" s="23">
        <v>1</v>
      </c>
      <c r="D30" s="22">
        <v>125000</v>
      </c>
      <c r="E30" s="22">
        <f>Datos[[#This Row],[CANTIDAD]]*Datos[[#This Row],[PRECIO]]</f>
        <v>125000</v>
      </c>
    </row>
    <row r="31" spans="2:5" ht="15" customHeight="1" x14ac:dyDescent="0.25">
      <c r="B31" s="9" t="s">
        <v>27</v>
      </c>
      <c r="C31" s="23">
        <v>1</v>
      </c>
      <c r="D31" s="22">
        <v>125000</v>
      </c>
      <c r="E31" s="22">
        <f>Datos[[#This Row],[CANTIDAD]]*Datos[[#This Row],[PRECIO]]</f>
        <v>125000</v>
      </c>
    </row>
    <row r="32" spans="2:5" ht="15" customHeight="1" x14ac:dyDescent="0.25">
      <c r="B32" s="9" t="s">
        <v>32</v>
      </c>
      <c r="C32" s="23">
        <v>1</v>
      </c>
      <c r="D32" s="22">
        <f>+D31-D33</f>
        <v>77000</v>
      </c>
      <c r="E32" s="22">
        <f>Datos[[#This Row],[CANTIDAD]]*Datos[[#This Row],[PRECIO]]</f>
        <v>77000</v>
      </c>
    </row>
    <row r="33" spans="2:5" ht="15" customHeight="1" x14ac:dyDescent="0.25">
      <c r="B33" s="9" t="s">
        <v>28</v>
      </c>
      <c r="C33" s="23">
        <v>1</v>
      </c>
      <c r="D33" s="22">
        <v>48000</v>
      </c>
      <c r="E33" s="22">
        <f>Datos[[#This Row],[CANTIDAD]]*Datos[[#This Row],[PRECIO]]</f>
        <v>48000</v>
      </c>
    </row>
    <row r="34" spans="2:5" ht="15" customHeight="1" x14ac:dyDescent="0.25">
      <c r="B34" s="9"/>
      <c r="C34" s="23"/>
      <c r="D34" s="22"/>
      <c r="E34" s="22">
        <f>Datos[[#This Row],[CANTIDAD]]*Datos[[#This Row],[PRECIO]]</f>
        <v>0</v>
      </c>
    </row>
    <row r="35" spans="2:5" ht="15" customHeight="1" x14ac:dyDescent="0.25">
      <c r="B35" s="9" t="s">
        <v>33</v>
      </c>
      <c r="C35" s="23">
        <v>1</v>
      </c>
      <c r="D35" s="22">
        <v>58000</v>
      </c>
      <c r="E35" s="22">
        <f>Datos[[#This Row],[CANTIDAD]]*Datos[[#This Row],[PRECIO]]</f>
        <v>58000</v>
      </c>
    </row>
    <row r="36" spans="2:5" ht="15" customHeight="1" x14ac:dyDescent="0.25">
      <c r="B36" s="9" t="s">
        <v>35</v>
      </c>
      <c r="C36" s="23">
        <v>1</v>
      </c>
      <c r="D36" s="22">
        <v>55000</v>
      </c>
      <c r="E36" s="22">
        <f>Datos[[#This Row],[CANTIDAD]]*Datos[[#This Row],[PRECIO]]</f>
        <v>55000</v>
      </c>
    </row>
    <row r="37" spans="2:5" ht="15" customHeight="1" x14ac:dyDescent="0.25">
      <c r="B37" s="9"/>
      <c r="C37" s="23"/>
      <c r="D37" s="22"/>
      <c r="E37" s="22">
        <f>Datos[[#This Row],[CANTIDAD]]*Datos[[#This Row],[PRECIO]]</f>
        <v>0</v>
      </c>
    </row>
    <row r="38" spans="2:5" ht="15" customHeight="1" x14ac:dyDescent="0.25">
      <c r="B38" s="9" t="s">
        <v>36</v>
      </c>
      <c r="C38" s="23">
        <v>1</v>
      </c>
      <c r="D38" s="22">
        <v>55000</v>
      </c>
      <c r="E38" s="22">
        <f>Datos[[#This Row],[CANTIDAD]]*Datos[[#This Row],[PRECIO]]</f>
        <v>55000</v>
      </c>
    </row>
    <row r="39" spans="2:5" ht="15" customHeight="1" x14ac:dyDescent="0.25">
      <c r="B39" s="9" t="s">
        <v>34</v>
      </c>
      <c r="C39" s="23">
        <v>1</v>
      </c>
      <c r="D39" s="22">
        <v>50000</v>
      </c>
      <c r="E39" s="22">
        <f>Datos[[#This Row],[CANTIDAD]]*Datos[[#This Row],[PRECIO]]</f>
        <v>50000</v>
      </c>
    </row>
    <row r="40" spans="2:5" ht="15" customHeight="1" x14ac:dyDescent="0.25">
      <c r="B40" s="9"/>
      <c r="C40" s="23"/>
      <c r="D40" s="22"/>
      <c r="E40" s="22">
        <f>Datos[[#This Row],[CANTIDAD]]*Datos[[#This Row],[PRECIO]]</f>
        <v>0</v>
      </c>
    </row>
    <row r="41" spans="2:5" ht="15" customHeight="1" x14ac:dyDescent="0.25">
      <c r="B41" s="9" t="s">
        <v>37</v>
      </c>
      <c r="C41" s="23">
        <v>1</v>
      </c>
      <c r="D41" s="22">
        <v>67000</v>
      </c>
      <c r="E41" s="22">
        <f>Datos[[#This Row],[CANTIDAD]]*Datos[[#This Row],[PRECIO]]</f>
        <v>67000</v>
      </c>
    </row>
    <row r="42" spans="2:5" ht="15" customHeight="1" x14ac:dyDescent="0.25">
      <c r="B42" s="9" t="s">
        <v>38</v>
      </c>
      <c r="C42" s="23">
        <v>1</v>
      </c>
      <c r="D42" s="22">
        <v>64000</v>
      </c>
      <c r="E42" s="22">
        <f>Datos[[#This Row],[CANTIDAD]]*Datos[[#This Row],[PRECIO]]</f>
        <v>64000</v>
      </c>
    </row>
    <row r="43" spans="2:5" ht="15" customHeight="1" x14ac:dyDescent="0.25">
      <c r="B43" s="9"/>
      <c r="C43" s="23"/>
      <c r="D43" s="22"/>
      <c r="E43" s="22">
        <f>Datos[[#This Row],[CANTIDAD]]*Datos[[#This Row],[PRECIO]]</f>
        <v>0</v>
      </c>
    </row>
    <row r="44" spans="2:5" ht="15" customHeight="1" x14ac:dyDescent="0.25">
      <c r="B44" s="9" t="s">
        <v>39</v>
      </c>
      <c r="C44" s="23">
        <v>1</v>
      </c>
      <c r="D44" s="22">
        <v>70000</v>
      </c>
      <c r="E44" s="22">
        <f>Datos[[#This Row],[CANTIDAD]]*Datos[[#This Row],[PRECIO]]</f>
        <v>70000</v>
      </c>
    </row>
    <row r="45" spans="2:5" ht="15" customHeight="1" x14ac:dyDescent="0.25">
      <c r="B45" s="9" t="s">
        <v>40</v>
      </c>
      <c r="C45" s="23">
        <v>1</v>
      </c>
      <c r="D45" s="22">
        <v>70000</v>
      </c>
      <c r="E45" s="22">
        <f>Datos[[#This Row],[CANTIDAD]]*Datos[[#This Row],[PRECIO]]</f>
        <v>70000</v>
      </c>
    </row>
    <row r="46" spans="2:5" ht="15" customHeight="1" x14ac:dyDescent="0.25">
      <c r="B46" s="9"/>
      <c r="C46" s="23"/>
      <c r="D46" s="22"/>
      <c r="E46" s="22">
        <f>Datos[[#This Row],[CANTIDAD]]*Datos[[#This Row],[PRECIO]]</f>
        <v>0</v>
      </c>
    </row>
    <row r="47" spans="2:5" ht="15" customHeight="1" x14ac:dyDescent="0.25">
      <c r="B47" s="9" t="s">
        <v>41</v>
      </c>
      <c r="C47" s="23">
        <v>1</v>
      </c>
      <c r="D47" s="22">
        <v>88000</v>
      </c>
      <c r="E47" s="22">
        <f>Datos[[#This Row],[CANTIDAD]]*Datos[[#This Row],[PRECIO]]</f>
        <v>88000</v>
      </c>
    </row>
    <row r="48" spans="2:5" ht="15" customHeight="1" x14ac:dyDescent="0.25">
      <c r="B48" s="9"/>
      <c r="C48" s="23"/>
      <c r="D48" s="22"/>
      <c r="E48" s="22">
        <f>Datos[[#This Row],[CANTIDAD]]*Datos[[#This Row],[PRECIO]]</f>
        <v>0</v>
      </c>
    </row>
    <row r="49" spans="2:5" ht="15" customHeight="1" x14ac:dyDescent="0.25">
      <c r="B49" s="9" t="s">
        <v>42</v>
      </c>
      <c r="C49" s="23"/>
      <c r="D49" s="22"/>
      <c r="E49" s="22">
        <f>Datos[[#This Row],[CANTIDAD]]*Datos[[#This Row],[PRECIO]]</f>
        <v>0</v>
      </c>
    </row>
    <row r="50" spans="2:5" ht="15" customHeight="1" x14ac:dyDescent="0.25">
      <c r="B50" s="9" t="s">
        <v>43</v>
      </c>
      <c r="C50" s="23">
        <v>1</v>
      </c>
      <c r="D50" s="22">
        <v>40000</v>
      </c>
      <c r="E50" s="22">
        <f>Datos[[#This Row],[CANTIDAD]]*Datos[[#This Row],[PRECIO]]</f>
        <v>40000</v>
      </c>
    </row>
    <row r="51" spans="2:5" ht="15" customHeight="1" x14ac:dyDescent="0.25">
      <c r="B51" s="9"/>
      <c r="C51" s="23">
        <v>1</v>
      </c>
      <c r="D51" s="22">
        <v>73000</v>
      </c>
      <c r="E51" s="22">
        <f>Datos[[#This Row],[CANTIDAD]]*Datos[[#This Row],[PRECIO]]</f>
        <v>73000</v>
      </c>
    </row>
    <row r="52" spans="2:5" ht="15" customHeight="1" x14ac:dyDescent="0.25">
      <c r="B52" s="9"/>
      <c r="C52" s="23"/>
      <c r="D52" s="22"/>
      <c r="E52" s="22">
        <f>Datos[[#This Row],[CANTIDAD]]*Datos[[#This Row],[PRECIO]]</f>
        <v>0</v>
      </c>
    </row>
    <row r="53" spans="2:5" ht="15" customHeight="1" x14ac:dyDescent="0.25">
      <c r="B53" s="9" t="s">
        <v>44</v>
      </c>
      <c r="C53" s="23">
        <v>1</v>
      </c>
      <c r="D53" s="22">
        <v>20000</v>
      </c>
      <c r="E53" s="22">
        <f>Datos[[#This Row],[CANTIDAD]]*Datos[[#This Row],[PRECIO]]</f>
        <v>20000</v>
      </c>
    </row>
    <row r="54" spans="2:5" ht="15" customHeight="1" x14ac:dyDescent="0.25">
      <c r="B54" s="9" t="s">
        <v>45</v>
      </c>
      <c r="C54" s="23">
        <v>1</v>
      </c>
      <c r="D54" s="22">
        <v>23000</v>
      </c>
      <c r="E54" s="22">
        <f>Datos[[#This Row],[CANTIDAD]]*Datos[[#This Row],[PRECIO]]</f>
        <v>23000</v>
      </c>
    </row>
    <row r="55" spans="2:5" ht="15" customHeight="1" x14ac:dyDescent="0.25">
      <c r="B55" s="9" t="s">
        <v>46</v>
      </c>
      <c r="C55" s="23">
        <v>1</v>
      </c>
      <c r="D55" s="22">
        <v>23000</v>
      </c>
      <c r="E55" s="22">
        <f>Datos[[#This Row],[CANTIDAD]]*Datos[[#This Row],[PRECIO]]</f>
        <v>23000</v>
      </c>
    </row>
    <row r="56" spans="2:5" ht="15" customHeight="1" x14ac:dyDescent="0.25">
      <c r="B56" s="9"/>
      <c r="C56" s="23"/>
      <c r="D56" s="22"/>
      <c r="E56" s="22">
        <f>Datos[[#This Row],[CANTIDAD]]*Datos[[#This Row],[PRECIO]]</f>
        <v>0</v>
      </c>
    </row>
    <row r="57" spans="2:5" ht="15" customHeight="1" x14ac:dyDescent="0.25">
      <c r="B57" s="9" t="s">
        <v>47</v>
      </c>
      <c r="C57" s="23">
        <v>1</v>
      </c>
      <c r="D57" s="22">
        <v>28000</v>
      </c>
      <c r="E57" s="22">
        <f>Datos[[#This Row],[CANTIDAD]]*Datos[[#This Row],[PRECIO]]</f>
        <v>28000</v>
      </c>
    </row>
    <row r="58" spans="2:5" ht="15" customHeight="1" x14ac:dyDescent="0.25">
      <c r="B58" s="9"/>
      <c r="C58" s="23"/>
      <c r="D58" s="22"/>
      <c r="E58" s="22">
        <f>Datos[[#This Row],[CANTIDAD]]*Datos[[#This Row],[PRECIO]]</f>
        <v>0</v>
      </c>
    </row>
    <row r="59" spans="2:5" ht="15" customHeight="1" x14ac:dyDescent="0.25">
      <c r="B59" s="9" t="s">
        <v>48</v>
      </c>
      <c r="C59" s="23">
        <v>1</v>
      </c>
      <c r="D59" s="22">
        <v>52000</v>
      </c>
      <c r="E59" s="22">
        <f>Datos[[#This Row],[CANTIDAD]]*Datos[[#This Row],[PRECIO]]</f>
        <v>52000</v>
      </c>
    </row>
    <row r="60" spans="2:5" ht="15" customHeight="1" x14ac:dyDescent="0.25">
      <c r="B60" s="9"/>
      <c r="C60" s="23"/>
      <c r="D60" s="22"/>
      <c r="E60" s="22">
        <f>Datos[[#This Row],[CANTIDAD]]*Datos[[#This Row],[PRECIO]]</f>
        <v>0</v>
      </c>
    </row>
    <row r="61" spans="2:5" ht="15" customHeight="1" x14ac:dyDescent="0.25">
      <c r="B61" s="9" t="s">
        <v>49</v>
      </c>
      <c r="C61" s="23">
        <v>1</v>
      </c>
      <c r="D61" s="22">
        <v>103000</v>
      </c>
      <c r="E61" s="22">
        <f>Datos[[#This Row],[CANTIDAD]]*Datos[[#This Row],[PRECIO]]</f>
        <v>103000</v>
      </c>
    </row>
    <row r="62" spans="2:5" ht="15" customHeight="1" x14ac:dyDescent="0.25">
      <c r="B62" s="9" t="s">
        <v>50</v>
      </c>
      <c r="C62" s="23">
        <v>1</v>
      </c>
      <c r="D62" s="22">
        <v>103000</v>
      </c>
      <c r="E62" s="22">
        <f>Datos[[#This Row],[CANTIDAD]]*Datos[[#This Row],[PRECIO]]</f>
        <v>103000</v>
      </c>
    </row>
    <row r="63" spans="2:5" ht="15" customHeight="1" x14ac:dyDescent="0.25">
      <c r="B63" s="9"/>
      <c r="C63" s="23"/>
      <c r="D63" s="22"/>
      <c r="E63" s="22">
        <f>Datos[[#This Row],[CANTIDAD]]*Datos[[#This Row],[PRECIO]]</f>
        <v>0</v>
      </c>
    </row>
    <row r="64" spans="2:5" ht="15" customHeight="1" x14ac:dyDescent="0.25">
      <c r="B64" s="9" t="s">
        <v>51</v>
      </c>
      <c r="C64" s="23">
        <v>1</v>
      </c>
      <c r="D64" s="22">
        <v>93000</v>
      </c>
      <c r="E64" s="22">
        <f>Datos[[#This Row],[CANTIDAD]]*Datos[[#This Row],[PRECIO]]</f>
        <v>93000</v>
      </c>
    </row>
    <row r="65" spans="2:5" ht="15" customHeight="1" x14ac:dyDescent="0.25">
      <c r="B65" s="9" t="s">
        <v>52</v>
      </c>
      <c r="C65" s="23">
        <v>1</v>
      </c>
      <c r="D65" s="22">
        <v>103000</v>
      </c>
      <c r="E65" s="22">
        <f>Datos[[#This Row],[CANTIDAD]]*Datos[[#This Row],[PRECIO]]</f>
        <v>103000</v>
      </c>
    </row>
    <row r="66" spans="2:5" ht="15" customHeight="1" x14ac:dyDescent="0.25">
      <c r="B66" s="9"/>
      <c r="C66" s="23"/>
      <c r="D66" s="22"/>
      <c r="E66" s="22">
        <f>Datos[[#This Row],[CANTIDAD]]*Datos[[#This Row],[PRECIO]]</f>
        <v>0</v>
      </c>
    </row>
    <row r="67" spans="2:5" ht="15" customHeight="1" x14ac:dyDescent="0.25">
      <c r="B67" s="1" t="s">
        <v>55</v>
      </c>
      <c r="C67" s="21"/>
      <c r="D67" s="22"/>
      <c r="E67" s="22">
        <f>Datos[[#This Row],[CANTIDAD]]*Datos[[#This Row],[PRECIO]]</f>
        <v>0</v>
      </c>
    </row>
    <row r="68" spans="2:5" ht="15" customHeight="1" x14ac:dyDescent="0.25">
      <c r="C68" s="21"/>
      <c r="D68" s="22"/>
      <c r="E68" s="22">
        <f>Datos[[#This Row],[CANTIDAD]]*Datos[[#This Row],[PRECIO]]</f>
        <v>0</v>
      </c>
    </row>
    <row r="69" spans="2:5" ht="15" customHeight="1" x14ac:dyDescent="0.25">
      <c r="B69" s="9" t="s">
        <v>53</v>
      </c>
      <c r="C69" s="21">
        <v>1</v>
      </c>
      <c r="D69" s="22">
        <v>65000</v>
      </c>
      <c r="E69" s="22">
        <f>Datos[[#This Row],[CANTIDAD]]*Datos[[#This Row],[PRECIO]]</f>
        <v>65000</v>
      </c>
    </row>
    <row r="70" spans="2:5" ht="15" customHeight="1" x14ac:dyDescent="0.25">
      <c r="B70" s="9" t="s">
        <v>54</v>
      </c>
      <c r="C70" s="21">
        <v>1</v>
      </c>
      <c r="D70" s="22">
        <v>130000</v>
      </c>
      <c r="E70" s="22">
        <f>Datos[[#This Row],[CANTIDAD]]*Datos[[#This Row],[PRECIO]]</f>
        <v>130000</v>
      </c>
    </row>
    <row r="71" spans="2:5" ht="15" customHeight="1" x14ac:dyDescent="0.25">
      <c r="B71" s="9"/>
      <c r="C71" s="21"/>
      <c r="D71" s="22"/>
      <c r="E71" s="22">
        <f>Datos[[#This Row],[CANTIDAD]]*Datos[[#This Row],[PRECIO]]</f>
        <v>0</v>
      </c>
    </row>
    <row r="72" spans="2:5" ht="15" customHeight="1" x14ac:dyDescent="0.25">
      <c r="B72" s="9" t="s">
        <v>56</v>
      </c>
      <c r="C72" s="21">
        <v>1</v>
      </c>
      <c r="D72" s="22">
        <v>35000</v>
      </c>
      <c r="E72" s="22">
        <f>Datos[[#This Row],[CANTIDAD]]*Datos[[#This Row],[PRECIO]]</f>
        <v>35000</v>
      </c>
    </row>
    <row r="73" spans="2:5" ht="15" customHeight="1" x14ac:dyDescent="0.25">
      <c r="B73" s="9"/>
      <c r="C73" s="21"/>
      <c r="D73" s="22"/>
      <c r="E73" s="22">
        <f>Datos[[#This Row],[CANTIDAD]]*Datos[[#This Row],[PRECIO]]</f>
        <v>0</v>
      </c>
    </row>
    <row r="74" spans="2:5" ht="15" customHeight="1" x14ac:dyDescent="0.25">
      <c r="B74" s="9"/>
      <c r="C74" s="21"/>
      <c r="D74" s="22"/>
      <c r="E74" s="22">
        <f>Datos[[#This Row],[CANTIDAD]]*Datos[[#This Row],[PRECIO]]</f>
        <v>0</v>
      </c>
    </row>
    <row r="75" spans="2:5" ht="15" customHeight="1" x14ac:dyDescent="0.25">
      <c r="B75" s="9"/>
      <c r="C75" s="21"/>
      <c r="D75" s="22"/>
      <c r="E75" s="22">
        <f>Datos[[#This Row],[CANTIDAD]]*Datos[[#This Row],[PRECIO]]</f>
        <v>0</v>
      </c>
    </row>
    <row r="76" spans="2:5" ht="15" customHeight="1" x14ac:dyDescent="0.25">
      <c r="B76" s="9"/>
      <c r="C76" s="21"/>
      <c r="D76" s="22"/>
      <c r="E76" s="22">
        <f>Datos[[#This Row],[CANTIDAD]]*Datos[[#This Row],[PRECIO]]</f>
        <v>0</v>
      </c>
    </row>
    <row r="77" spans="2:5" ht="30" customHeight="1" x14ac:dyDescent="0.25">
      <c r="B77" s="9"/>
      <c r="C77" s="21"/>
      <c r="D77" s="22"/>
      <c r="E77" s="22">
        <f>Datos[[#This Row],[CANTIDAD]]*Datos[[#This Row],[PRECIO]]</f>
        <v>0</v>
      </c>
    </row>
    <row r="78" spans="2:5" ht="30" customHeight="1" x14ac:dyDescent="0.25">
      <c r="B78" s="9"/>
      <c r="C78" s="23"/>
      <c r="D78" s="24" t="s">
        <v>62</v>
      </c>
      <c r="E78" s="24">
        <f>SUBTOTAL(109,Datos[TOTAL])</f>
        <v>3073000</v>
      </c>
    </row>
    <row r="79" spans="2:5" ht="30" customHeight="1" x14ac:dyDescent="0.25">
      <c r="B79" s="14" t="s">
        <v>57</v>
      </c>
      <c r="C79" s="14"/>
      <c r="D79" s="14"/>
      <c r="E79" s="14"/>
    </row>
    <row r="80" spans="2:5" ht="30" customHeight="1" x14ac:dyDescent="0.25">
      <c r="B80" s="14" t="s">
        <v>3</v>
      </c>
      <c r="C80" s="14"/>
      <c r="D80" s="14"/>
      <c r="E80" s="14"/>
    </row>
  </sheetData>
  <mergeCells count="9">
    <mergeCell ref="D1:E1"/>
    <mergeCell ref="D7:E7"/>
    <mergeCell ref="B80:E80"/>
    <mergeCell ref="B79:E79"/>
    <mergeCell ref="D13:E13"/>
    <mergeCell ref="D14:E14"/>
    <mergeCell ref="B13:C13"/>
    <mergeCell ref="B14:C14"/>
    <mergeCell ref="C8:E12"/>
  </mergeCells>
  <phoneticPr fontId="0" type="noConversion"/>
  <dataValidations count="30">
    <dataValidation allowBlank="1" showInputMessage="1" showErrorMessage="1" prompt="Cree una factura con Cargo financiero en esta hoja de cálculo. Escriba los detalles del envío y del cliente, las descripciones y las cantidades. El total a pagar se calcula automáticamente" sqref="A1"/>
    <dataValidation allowBlank="1" showInputMessage="1" showErrorMessage="1" prompt="Agregue el logotipo de la empresa en esta celda y escriba el nombre de la empresa que factura en la celda siguiente" sqref="B1"/>
    <dataValidation allowBlank="1" showInputMessage="1" showErrorMessage="1" prompt="Escriba el eslogan de la empresa en esta celda" sqref="C1"/>
    <dataValidation allowBlank="1" showInputMessage="1" showErrorMessage="1" prompt="El título de esta hoja de cálculo está en esta celda. Escriba los detalles de la factura en las celdas D3 a E5" sqref="D1:E1"/>
    <dataValidation allowBlank="1" showInputMessage="1" showErrorMessage="1" prompt="Escriba el nombre de la empresa que factura, su dirección, ciudad, estado, código postal, números de teléfono y fax y dirección de correo electrónico en las celdas de abajo" sqref="B2"/>
    <dataValidation allowBlank="1" showInputMessage="1" showErrorMessage="1" prompt="Escriba la dirección de la empresa que factura en esta celda" sqref="B3"/>
    <dataValidation allowBlank="1" showInputMessage="1" showErrorMessage="1" prompt="Escriba la ciudad, el estado y el código postal de la empresa que factura en esta celda" sqref="B4"/>
    <dataValidation allowBlank="1" showInputMessage="1" showErrorMessage="1" prompt="Escriba los números de teléfono y fax de la empresa que factura en esta celda" sqref="B5"/>
    <dataValidation allowBlank="1" showInputMessage="1" showErrorMessage="1" prompt="Escriba la dirección de correo electrónico de la empresa que factura en esta celda" sqref="B6"/>
    <dataValidation allowBlank="1" showInputMessage="1" showErrorMessage="1" prompt="Escriba el nombre del cliente, el nombre de la empresa, la dirección y el número de teléfono en las celdas de abajo y los detalles de envío en las celdas E8 a E12" sqref="B7"/>
    <dataValidation allowBlank="1" showInputMessage="1" showErrorMessage="1" prompt="Escriba la información de envío en las celdas de abajo." sqref="D7:E7"/>
    <dataValidation allowBlank="1" showInputMessage="1" showErrorMessage="1" prompt="Escriba el nombre del cliente en esta celda." sqref="B8"/>
    <dataValidation allowBlank="1" showInputMessage="1" showErrorMessage="1" prompt="Escriba el nombre de la empresa del cliente en esta celda." sqref="B9"/>
    <dataValidation allowBlank="1" showInputMessage="1" showErrorMessage="1" prompt="Escriba la dirección del cliente en esta celda." sqref="B10"/>
    <dataValidation allowBlank="1" showInputMessage="1" showErrorMessage="1" prompt="Escriba la ciudad, el estado y el código postal del cliente en esta celda." sqref="B11"/>
    <dataValidation allowBlank="1" showInputMessage="1" showErrorMessage="1" prompt="Escriba el número de teléfono del cliente en esta celda." sqref="B12"/>
    <dataValidation allowBlank="1" showInputMessage="1" showErrorMessage="1" prompt="Escriba el título del trabajo o proyecto en la celda siguiente" sqref="B13:C13"/>
    <dataValidation allowBlank="1" showInputMessage="1" showErrorMessage="1" prompt="Escriba las condiciones de pago de la factura en la celda siguiente" sqref="D13:E13"/>
    <dataValidation allowBlank="1" showInputMessage="1" showErrorMessage="1" prompt="Escriba el título del trabajo o proyecto en esta celda. Indique las condiciones de pago en la celda de la derecha._x000a_" sqref="B14:C14"/>
    <dataValidation allowBlank="1" showInputMessage="1" showErrorMessage="1" prompt="Escriba las condiciones de pago de la factura en esta celda." sqref="D14:E14"/>
    <dataValidation allowBlank="1" showInputMessage="1" showErrorMessage="1" prompt="El nombre de la empresa se anexa automáticamente a esta celda." sqref="B79:E79"/>
    <dataValidation allowBlank="1" showInputMessage="1" showErrorMessage="1" prompt="Escriba el número de factura en la celda de la derecha." sqref="D3"/>
    <dataValidation allowBlank="1" showInputMessage="1" showErrorMessage="1" prompt="Escriba el número de factura en esta celda." sqref="E3"/>
    <dataValidation allowBlank="1" showInputMessage="1" showErrorMessage="1" prompt="Escriba la fecha de la factura en la celda de la derecha." sqref="D4"/>
    <dataValidation allowBlank="1" showInputMessage="1" showErrorMessage="1" prompt="Escriba la fecha de la factura en esta celda." sqref="E4"/>
    <dataValidation allowBlank="1" showInputMessage="1" showErrorMessage="1" prompt="Escriba el id. del cliente en la celda de la derecha." sqref="D5"/>
    <dataValidation allowBlank="1" showInputMessage="1" showErrorMessage="1" prompt="Escriba el id. del cliente en esta celda." sqref="E5"/>
    <dataValidation allowBlank="1" showInputMessage="1" showErrorMessage="1" prompt="Escriba la descripción de la factura en la columna con este encabezado. Use filtros de encabezado para buscar entradas concretas" sqref="B15:B42"/>
    <dataValidation allowBlank="1" showInputMessage="1" showErrorMessage="1" prompt="Escriba la cantidad en la columna con este encabezado" sqref="C15:D24 C25:C66 D25:D41"/>
    <dataValidation allowBlank="1" showInputMessage="1" showErrorMessage="1" prompt="La cantidad total se calcula automáticamente en la columna con este encabezado. La última celda de la tabla contiene la cantidad Total a pagar" sqref="E15:E41"/>
  </dataValidations>
  <hyperlinks>
    <hyperlink ref="B6" r:id="rId1"/>
  </hyperlinks>
  <printOptions horizontalCentered="1"/>
  <pageMargins left="0.39370078740157483" right="0.39370078740157483" top="0.39370078740157483" bottom="0.39370078740157483" header="0.23622047244094491" footer="0.23622047244094491"/>
  <pageSetup paperSize="9" scale="80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CARGO FINANCIERO</vt:lpstr>
      <vt:lpstr>ColumnTitle1</vt:lpstr>
      <vt:lpstr>ColumnTitleRegion1..B12.1</vt:lpstr>
      <vt:lpstr>ColumnTitleRegion2..E12.1</vt:lpstr>
      <vt:lpstr>ColumnTitleRegion3..D14</vt:lpstr>
      <vt:lpstr>Nombre_de_la_empresa</vt:lpstr>
      <vt:lpstr>RowTitleRegion1..E5</vt:lpstr>
      <vt:lpstr>'CARGO FINANCIERO'!Títulos_a_imprimir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2017-06-01T05:29:50Z</dcterms:created>
  <dcterms:modified xsi:type="dcterms:W3CDTF">2023-07-09T17:44:40Z</dcterms:modified>
</cp:coreProperties>
</file>